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<sst xmlns="http://schemas.openxmlformats.org/spreadsheetml/2006/main" count="538" uniqueCount="216">
  <si>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</si>
  <si>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</si>
  <si>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</si>
  <si>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</si>
  <si>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</si>
  <si>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</si>
  <si>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</si>
  <si>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</si>
  <si>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</si>
  <si>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</si>
  <si>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</si>
  <si>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</si>
  <si>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</si>
  <si>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</si>
  <si>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</si>
  <si>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</si>
  <si>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</si>
  <si>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Aporte Patronal</t>
  </si>
  <si>
    <t>Fondo de Reserva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</si>
  <si>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</si>
  <si>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</si>
  <si>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</si>
  <si>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</si>
  <si>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</si>
  <si>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</si>
  <si>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</si>
  <si>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</si>
  <si>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</si>
  <si>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</si>
  <si>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</si>
  <si>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</si>
  <si>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</si>
  <si>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</si>
  <si>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</si>
  <si>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</si>
  <si>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</si>
  <si>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</si>
  <si>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</si>
  <si>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</si>
  <si>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</si>
  <si>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</si>
  <si>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</si>
  <si>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</si>
  <si>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</si>
  <si>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</si>
  <si>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</si>
  <si>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</si>
  <si>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</si>
  <si>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</si>
  <si>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</si>
  <si>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</si>
  <si>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</si>
  <si>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</si>
  <si>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</si>
  <si>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</si>
  <si>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</si>
  <si>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</si>
  <si>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</si>
  <si>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</si>
  <si>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</si>
  <si>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</si>
  <si>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</si>
  <si>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</si>
  <si>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</si>
  <si>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</si>
  <si>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</si>
  <si>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</si>
  <si>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</si>
  <si>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</si>
  <si>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</si>
  <si>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</si>
  <si>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</si>
  <si>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</si>
  <si>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</si>
  <si>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</si>
  <si>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</si>
  <si>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</si>
  <si>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</si>
  <si>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</si>
  <si>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</si>
  <si>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</si>
  <si>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</si>
  <si>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5306121700001</t>
  </si>
  <si>
    <t>5307041700001</t>
  </si>
  <si>
    <t>5308021700001</t>
  </si>
  <si>
    <t>5308041700001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</si>
  <si>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</si>
  <si>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</si>
  <si>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</si>
  <si>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</si>
  <si>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</si>
  <si>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</si>
  <si>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</si>
  <si>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</si>
  <si>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</si>
  <si>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</si>
  <si>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</si>
  <si>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</si>
  <si>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</si>
  <si>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</si>
  <si>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</si>
  <si>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</si>
  <si>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</si>
  <si>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</si>
  <si>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</si>
  <si>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</si>
  <si>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</si>
  <si>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</si>
  <si>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</si>
  <si>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</si>
  <si>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</si>
  <si>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</si>
  <si>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</si>
  <si>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</si>
  <si>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</si>
  <si>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7305041700001</t>
  </si>
  <si>
    <t>7306011700001</t>
  </si>
  <si>
    <t>7306041700001</t>
  </si>
  <si>
    <t>7306051700001</t>
  </si>
  <si>
    <t>7306121700001</t>
  </si>
  <si>
    <t>7307041700001</t>
  </si>
  <si>
    <t>7308021700001</t>
  </si>
  <si>
    <t>7308041700001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</si>
  <si>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</si>
  <si>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</si>
  <si>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</si>
  <si>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</si>
  <si>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</si>
  <si>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</si>
  <si>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</si>
  <si>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</si>
  <si>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</si>
  <si>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</si>
  <si>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</si>
  <si>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</si>
  <si>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</si>
  <si>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</si>
  <si>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</si>
  <si>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</si>
  <si>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</si>
  <si>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</si>
  <si>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</si>
  <si>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</si>
  <si>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</si>
  <si>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PASIVO CIRCULANTE</t>
  </si>
  <si>
    <t>Licencia Remunerada</t>
  </si>
  <si>
    <t>7024.00</t>
  </si>
  <si>
    <t>1865.00</t>
  </si>
  <si>
    <t>2424.00</t>
  </si>
  <si>
    <t>4622.16</t>
  </si>
  <si>
    <t>9024.00</t>
  </si>
  <si>
    <t>312.00</t>
  </si>
  <si>
    <t>50.00</t>
  </si>
  <si>
    <t>1500.00</t>
  </si>
  <si>
    <t>90.00</t>
  </si>
  <si>
    <t>3328.67</t>
  </si>
  <si>
    <t>500.00</t>
  </si>
  <si>
    <t>1000.00</t>
  </si>
  <si>
    <t>450.00</t>
  </si>
  <si>
    <t>250.00</t>
  </si>
  <si>
    <t>400.00</t>
  </si>
  <si>
    <t>4000.00</t>
  </si>
  <si>
    <t>4406.54</t>
  </si>
  <si>
    <t>100.00</t>
  </si>
  <si>
    <t>550.00</t>
  </si>
  <si>
    <t>600.00</t>
  </si>
  <si>
    <t>1.00</t>
  </si>
  <si>
    <t>468.72</t>
  </si>
  <si>
    <t>3932.67</t>
  </si>
  <si>
    <t>2450.00</t>
  </si>
  <si>
    <t>3992.64</t>
  </si>
  <si>
    <t>2982.84</t>
  </si>
  <si>
    <t>3717.00</t>
  </si>
  <si>
    <t>2776.84</t>
  </si>
  <si>
    <t>17167.32</t>
  </si>
  <si>
    <t>29736.00</t>
  </si>
  <si>
    <t>360.00</t>
  </si>
  <si>
    <t>6880.00</t>
  </si>
  <si>
    <t>59380.00</t>
  </si>
  <si>
    <t>8834.84</t>
  </si>
  <si>
    <t>4147.96</t>
  </si>
  <si>
    <t>200.00</t>
  </si>
  <si>
    <t>9000.00</t>
  </si>
  <si>
    <t>2550.00</t>
  </si>
  <si>
    <t>4790.90</t>
  </si>
  <si>
    <t>100652.04</t>
  </si>
  <si>
    <t>37384.66</t>
  </si>
  <si>
    <t>6000.00</t>
  </si>
  <si>
    <t>4624.00</t>
  </si>
  <si>
    <t>515.58</t>
  </si>
  <si>
    <t>385.18</t>
  </si>
  <si>
    <t>23.21</t>
  </si>
  <si>
    <t>165.65</t>
  </si>
  <si>
    <t>130.00</t>
  </si>
  <si>
    <t>3.30</t>
  </si>
  <si>
    <t>38.06</t>
  </si>
  <si>
    <t>2984.00</t>
  </si>
  <si>
    <t>332.72</t>
  </si>
  <si>
    <t>248.57</t>
  </si>
  <si>
    <t>144.85</t>
  </si>
  <si>
    <t>80.84</t>
  </si>
  <si>
    <t>52904.00</t>
  </si>
  <si>
    <t>5898.84</t>
  </si>
  <si>
    <t>4236.98</t>
  </si>
  <si>
    <t>288.79</t>
  </si>
  <si>
    <t>3163.02</t>
  </si>
  <si>
    <t>2820.00</t>
  </si>
  <si>
    <t>96.70</t>
  </si>
  <si>
    <t>430.66</t>
  </si>
  <si>
    <t>32824.00</t>
  </si>
  <si>
    <t>3659.92</t>
  </si>
  <si>
    <t>2734.27</t>
  </si>
  <si>
    <t>2631.99</t>
  </si>
  <si>
    <t>17086.48</t>
  </si>
  <si>
    <t>5105061700001</t>
  </si>
  <si>
    <t>BIENES DE LARGA DURACIÓN (PROPIEDADES PLANTA Y EQUIPO)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</si>
</sst>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tabSelected="1" view="pageLayout" zoomScale="80" zoomScalePageLayoutView="80" workbookViewId="0" topLeftCell="C1">
      <selection activeCell="N3" sqref="N3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69</v>
      </c>
      <c r="B2" s="5" t="s">
        <v>14</v>
      </c>
      <c r="C2" s="5" t="s">
        <v>15</v>
      </c>
      <c r="D2" s="6">
        <v>57528</v>
      </c>
      <c r="E2" s="4" t="s">
        <v>16</v>
      </c>
      <c r="F2" s="6">
        <f>+D2+E2</f>
        <v>57528</v>
      </c>
      <c r="G2" s="4" t="s">
        <v>16</v>
      </c>
      <c r="H2" s="8" t="s">
        <v>188</v>
      </c>
      <c r="I2" s="9" t="s">
        <v>188</v>
      </c>
      <c r="J2" s="9" t="s">
        <v>188</v>
      </c>
      <c r="K2" s="9" t="s">
        <v>201</v>
      </c>
      <c r="L2" s="9" t="s">
        <v>201</v>
      </c>
      <c r="M2" s="6">
        <f>+H2-J2</f>
        <v>0</v>
      </c>
      <c r="N2" s="6">
        <f>((I2/F2)*100)</f>
        <v>8.037825059101655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70</v>
      </c>
      <c r="B3" s="5" t="s">
        <v>14</v>
      </c>
      <c r="C3" s="5" t="s">
        <v>43</v>
      </c>
      <c r="D3" s="6">
        <v>7024</v>
      </c>
      <c r="E3" s="4" t="s">
        <v>16</v>
      </c>
      <c r="F3" s="6">
        <f aca="true" t="shared" si="0" ref="F3:F66">+D3+E3</f>
        <v>7024</v>
      </c>
      <c r="G3" s="4" t="s">
        <v>16</v>
      </c>
      <c r="H3" s="6">
        <v>0</v>
      </c>
      <c r="I3" s="6">
        <v>0</v>
      </c>
      <c r="J3" s="6">
        <v>0</v>
      </c>
      <c r="K3" s="8" t="s">
        <v>146</v>
      </c>
      <c r="L3" s="8" t="s">
        <v>146</v>
      </c>
      <c r="M3" s="6">
        <f aca="true" t="shared" si="1" ref="M3:M66">+H3-J3</f>
        <v>0</v>
      </c>
      <c r="N3" s="6">
        <f>((I3/F3)*100)</f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71</v>
      </c>
      <c r="B4" s="5" t="s">
        <v>14</v>
      </c>
      <c r="C4" s="5" t="s">
        <v>44</v>
      </c>
      <c r="D4" s="6">
        <v>1865</v>
      </c>
      <c r="E4" s="4" t="s">
        <v>16</v>
      </c>
      <c r="F4" s="6">
        <f t="shared" si="0"/>
        <v>1865</v>
      </c>
      <c r="G4" s="4" t="s">
        <v>16</v>
      </c>
      <c r="H4" s="6">
        <v>0</v>
      </c>
      <c r="I4" s="6">
        <v>0</v>
      </c>
      <c r="J4" s="6">
        <v>0</v>
      </c>
      <c r="K4" s="8" t="s">
        <v>147</v>
      </c>
      <c r="L4" s="8" t="s">
        <v>147</v>
      </c>
      <c r="M4" s="6">
        <f t="shared" si="1"/>
        <v>0</v>
      </c>
      <c r="N4" s="6">
        <f>((I4/F4)*100)</f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214</v>
      </c>
      <c r="B5" s="5" t="s">
        <v>14</v>
      </c>
      <c r="C5" s="5" t="s">
        <v>145</v>
      </c>
      <c r="D5" s="6">
        <v>2424</v>
      </c>
      <c r="E5" s="4" t="s">
        <v>16</v>
      </c>
      <c r="F5" s="6">
        <f t="shared" si="0"/>
        <v>2424</v>
      </c>
      <c r="G5" s="4" t="s">
        <v>16</v>
      </c>
      <c r="H5" s="6">
        <v>0</v>
      </c>
      <c r="I5" s="6">
        <v>0</v>
      </c>
      <c r="J5" s="6">
        <v>0</v>
      </c>
      <c r="K5" s="8" t="s">
        <v>148</v>
      </c>
      <c r="L5" s="8" t="s">
        <v>148</v>
      </c>
      <c r="M5" s="6">
        <f t="shared" si="1"/>
        <v>0</v>
      </c>
      <c r="N5" s="6">
        <f>((I5/F5)*100)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72</v>
      </c>
      <c r="B6" s="5" t="s">
        <v>14</v>
      </c>
      <c r="C6" s="5" t="s">
        <v>17</v>
      </c>
      <c r="D6" s="6">
        <v>6414.42</v>
      </c>
      <c r="E6" s="4" t="s">
        <v>16</v>
      </c>
      <c r="F6" s="6">
        <f t="shared" si="0"/>
        <v>6414.42</v>
      </c>
      <c r="G6" s="4" t="s">
        <v>16</v>
      </c>
      <c r="H6" s="6" t="s">
        <v>189</v>
      </c>
      <c r="I6" s="6" t="s">
        <v>189</v>
      </c>
      <c r="J6" s="6">
        <v>0</v>
      </c>
      <c r="K6" s="8" t="s">
        <v>202</v>
      </c>
      <c r="L6" s="8" t="s">
        <v>202</v>
      </c>
      <c r="M6" s="6">
        <f t="shared" si="1"/>
        <v>515.58</v>
      </c>
      <c r="N6" s="6">
        <f>((I6/F6)*100)</f>
        <v>8.03782727043131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73</v>
      </c>
      <c r="B7" s="5" t="s">
        <v>14</v>
      </c>
      <c r="C7" s="5" t="s">
        <v>18</v>
      </c>
      <c r="D7" s="6" t="s">
        <v>149</v>
      </c>
      <c r="E7" s="4" t="s">
        <v>16</v>
      </c>
      <c r="F7" s="6">
        <f t="shared" si="0"/>
        <v>4622.16</v>
      </c>
      <c r="G7" s="4" t="s">
        <v>16</v>
      </c>
      <c r="H7" s="6" t="s">
        <v>190</v>
      </c>
      <c r="I7" s="6" t="s">
        <v>190</v>
      </c>
      <c r="J7" s="6" t="s">
        <v>190</v>
      </c>
      <c r="K7" s="8" t="s">
        <v>203</v>
      </c>
      <c r="L7" s="8" t="s">
        <v>203</v>
      </c>
      <c r="M7" s="6">
        <f t="shared" si="1"/>
        <v>0</v>
      </c>
      <c r="N7" s="6">
        <f aca="true" t="shared" si="2" ref="N7:N68">((I7/F7)*100)</f>
        <v>8.333333333333334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74</v>
      </c>
      <c r="B8" s="5" t="s">
        <v>14</v>
      </c>
      <c r="C8" s="5" t="s">
        <v>46</v>
      </c>
      <c r="D8" s="6">
        <v>9024</v>
      </c>
      <c r="E8" s="4" t="s">
        <v>16</v>
      </c>
      <c r="F8" s="6">
        <f t="shared" si="0"/>
        <v>9024</v>
      </c>
      <c r="G8" s="4" t="s">
        <v>16</v>
      </c>
      <c r="H8" s="6">
        <v>0</v>
      </c>
      <c r="I8" s="6">
        <v>0</v>
      </c>
      <c r="J8" s="6">
        <v>0</v>
      </c>
      <c r="K8" s="8" t="s">
        <v>150</v>
      </c>
      <c r="L8" s="8" t="s">
        <v>150</v>
      </c>
      <c r="M8" s="6">
        <f t="shared" si="1"/>
        <v>0</v>
      </c>
      <c r="N8" s="6">
        <f>((I8/F8)*100)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75</v>
      </c>
      <c r="B9" s="5" t="s">
        <v>68</v>
      </c>
      <c r="C9" s="5" t="s">
        <v>19</v>
      </c>
      <c r="D9" s="6">
        <v>312</v>
      </c>
      <c r="E9" s="4" t="s">
        <v>16</v>
      </c>
      <c r="F9" s="6">
        <f t="shared" si="0"/>
        <v>312</v>
      </c>
      <c r="G9" s="4" t="s">
        <v>16</v>
      </c>
      <c r="H9" s="6" t="s">
        <v>191</v>
      </c>
      <c r="I9" s="6" t="s">
        <v>191</v>
      </c>
      <c r="J9" s="6" t="s">
        <v>191</v>
      </c>
      <c r="K9" s="8" t="s">
        <v>204</v>
      </c>
      <c r="L9" s="8" t="s">
        <v>204</v>
      </c>
      <c r="M9" s="6">
        <f t="shared" si="1"/>
        <v>0</v>
      </c>
      <c r="N9" s="6">
        <f t="shared" si="2"/>
        <v>7.439102564102565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76</v>
      </c>
      <c r="B10" s="5" t="s">
        <v>68</v>
      </c>
      <c r="C10" s="5" t="s">
        <v>20</v>
      </c>
      <c r="D10" s="6">
        <v>50</v>
      </c>
      <c r="E10" s="4" t="s">
        <v>16</v>
      </c>
      <c r="F10" s="6">
        <f t="shared" si="0"/>
        <v>50</v>
      </c>
      <c r="G10" s="4" t="s">
        <v>16</v>
      </c>
      <c r="H10" s="6">
        <v>0</v>
      </c>
      <c r="I10" s="6">
        <v>0</v>
      </c>
      <c r="J10" s="6">
        <v>0</v>
      </c>
      <c r="K10" s="8" t="s">
        <v>152</v>
      </c>
      <c r="L10" s="8" t="s">
        <v>152</v>
      </c>
      <c r="M10" s="6">
        <f t="shared" si="1"/>
        <v>0</v>
      </c>
      <c r="N10" s="6">
        <f t="shared" si="2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77</v>
      </c>
      <c r="B11" s="5" t="s">
        <v>68</v>
      </c>
      <c r="C11" s="5" t="s">
        <v>21</v>
      </c>
      <c r="D11" s="6">
        <v>1500</v>
      </c>
      <c r="E11" s="4" t="s">
        <v>16</v>
      </c>
      <c r="F11" s="6">
        <f t="shared" si="0"/>
        <v>1500</v>
      </c>
      <c r="G11" s="4" t="s">
        <v>16</v>
      </c>
      <c r="H11" s="6">
        <v>0</v>
      </c>
      <c r="I11" s="6">
        <v>0</v>
      </c>
      <c r="J11" s="6">
        <v>0</v>
      </c>
      <c r="K11" s="8" t="s">
        <v>153</v>
      </c>
      <c r="L11" s="8" t="s">
        <v>153</v>
      </c>
      <c r="M11" s="6">
        <f t="shared" si="1"/>
        <v>0</v>
      </c>
      <c r="N11" s="6">
        <f t="shared" si="2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78</v>
      </c>
      <c r="B12" s="5" t="s">
        <v>68</v>
      </c>
      <c r="C12" s="5" t="s">
        <v>22</v>
      </c>
      <c r="D12" s="6">
        <v>90</v>
      </c>
      <c r="E12" s="4" t="s">
        <v>16</v>
      </c>
      <c r="F12" s="6">
        <f t="shared" si="0"/>
        <v>90</v>
      </c>
      <c r="G12" s="4" t="s">
        <v>16</v>
      </c>
      <c r="H12" s="6">
        <v>0</v>
      </c>
      <c r="I12" s="6">
        <v>0</v>
      </c>
      <c r="J12" s="6">
        <v>0</v>
      </c>
      <c r="K12" s="8" t="s">
        <v>154</v>
      </c>
      <c r="L12" s="8" t="s">
        <v>154</v>
      </c>
      <c r="M12" s="6">
        <f t="shared" si="1"/>
        <v>0</v>
      </c>
      <c r="N12" s="6">
        <f>((I12/F12)*100)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79</v>
      </c>
      <c r="B13" s="5" t="s">
        <v>68</v>
      </c>
      <c r="C13" s="5" t="s">
        <v>23</v>
      </c>
      <c r="D13" s="6" t="s">
        <v>155</v>
      </c>
      <c r="E13" s="4" t="s">
        <v>16</v>
      </c>
      <c r="F13" s="6">
        <f t="shared" si="0"/>
        <v>3328.67</v>
      </c>
      <c r="G13" s="4" t="s">
        <v>16</v>
      </c>
      <c r="H13" s="6" t="s">
        <v>192</v>
      </c>
      <c r="I13" s="6" t="s">
        <v>192</v>
      </c>
      <c r="J13" s="6" t="s">
        <v>192</v>
      </c>
      <c r="K13" s="8" t="s">
        <v>205</v>
      </c>
      <c r="L13" s="8" t="s">
        <v>205</v>
      </c>
      <c r="M13" s="6">
        <f t="shared" si="1"/>
        <v>0</v>
      </c>
      <c r="N13" s="6">
        <f t="shared" si="2"/>
        <v>4.976462070436541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80</v>
      </c>
      <c r="B14" s="5" t="s">
        <v>68</v>
      </c>
      <c r="C14" s="5" t="s">
        <v>24</v>
      </c>
      <c r="D14" s="6">
        <v>2950</v>
      </c>
      <c r="E14" s="4" t="s">
        <v>16</v>
      </c>
      <c r="F14" s="6">
        <f t="shared" si="0"/>
        <v>2950</v>
      </c>
      <c r="G14" s="4" t="s">
        <v>16</v>
      </c>
      <c r="H14" s="6" t="s">
        <v>193</v>
      </c>
      <c r="I14" s="6" t="s">
        <v>193</v>
      </c>
      <c r="J14" s="6" t="s">
        <v>193</v>
      </c>
      <c r="K14" s="8" t="s">
        <v>206</v>
      </c>
      <c r="L14" s="8" t="s">
        <v>206</v>
      </c>
      <c r="M14" s="6">
        <f t="shared" si="1"/>
        <v>0</v>
      </c>
      <c r="N14" s="6">
        <f t="shared" si="2"/>
        <v>4.406779661016949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81</v>
      </c>
      <c r="B15" s="5" t="s">
        <v>68</v>
      </c>
      <c r="C15" s="5" t="s">
        <v>25</v>
      </c>
      <c r="D15" s="6">
        <v>500</v>
      </c>
      <c r="E15" s="4" t="s">
        <v>16</v>
      </c>
      <c r="F15" s="6">
        <f t="shared" si="0"/>
        <v>500</v>
      </c>
      <c r="G15" s="4" t="s">
        <v>16</v>
      </c>
      <c r="H15" s="6">
        <v>0</v>
      </c>
      <c r="I15" s="6">
        <v>0</v>
      </c>
      <c r="J15" s="6">
        <v>0</v>
      </c>
      <c r="K15" s="8" t="s">
        <v>156</v>
      </c>
      <c r="L15" s="8" t="s">
        <v>156</v>
      </c>
      <c r="M15" s="6">
        <f t="shared" si="1"/>
        <v>0</v>
      </c>
      <c r="N15" s="6">
        <f t="shared" si="2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82</v>
      </c>
      <c r="B16" s="5" t="s">
        <v>68</v>
      </c>
      <c r="C16" s="5" t="s">
        <v>28</v>
      </c>
      <c r="D16" s="6">
        <v>1000</v>
      </c>
      <c r="E16" s="4" t="s">
        <v>16</v>
      </c>
      <c r="F16" s="6">
        <f t="shared" si="0"/>
        <v>1000</v>
      </c>
      <c r="G16" s="4" t="s">
        <v>16</v>
      </c>
      <c r="H16" s="6">
        <v>0</v>
      </c>
      <c r="I16" s="6">
        <v>0</v>
      </c>
      <c r="J16" s="6">
        <v>0</v>
      </c>
      <c r="K16" s="8" t="s">
        <v>157</v>
      </c>
      <c r="L16" s="8" t="s">
        <v>157</v>
      </c>
      <c r="M16" s="6">
        <f t="shared" si="1"/>
        <v>0</v>
      </c>
      <c r="N16" s="6">
        <f t="shared" si="2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83</v>
      </c>
      <c r="B17" s="5" t="s">
        <v>68</v>
      </c>
      <c r="C17" s="5" t="s">
        <v>29</v>
      </c>
      <c r="D17" s="6">
        <v>500</v>
      </c>
      <c r="E17" s="4" t="s">
        <v>16</v>
      </c>
      <c r="F17" s="6">
        <f t="shared" si="0"/>
        <v>500</v>
      </c>
      <c r="G17" s="4" t="s">
        <v>16</v>
      </c>
      <c r="H17" s="6">
        <v>0</v>
      </c>
      <c r="I17" s="6">
        <v>0</v>
      </c>
      <c r="J17" s="6">
        <v>0</v>
      </c>
      <c r="K17" s="8" t="s">
        <v>156</v>
      </c>
      <c r="L17" s="8" t="s">
        <v>156</v>
      </c>
      <c r="M17" s="6">
        <f t="shared" si="1"/>
        <v>0</v>
      </c>
      <c r="N17" s="6">
        <f t="shared" si="2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84</v>
      </c>
      <c r="B18" s="5" t="s">
        <v>68</v>
      </c>
      <c r="C18" s="5" t="s">
        <v>30</v>
      </c>
      <c r="D18" s="6">
        <v>450</v>
      </c>
      <c r="E18" s="4" t="s">
        <v>16</v>
      </c>
      <c r="F18" s="6">
        <f t="shared" si="0"/>
        <v>450</v>
      </c>
      <c r="G18" s="4" t="s">
        <v>16</v>
      </c>
      <c r="H18" s="6">
        <v>0</v>
      </c>
      <c r="I18" s="6">
        <v>0</v>
      </c>
      <c r="J18" s="6">
        <v>0</v>
      </c>
      <c r="K18" s="8" t="s">
        <v>158</v>
      </c>
      <c r="L18" s="8" t="s">
        <v>158</v>
      </c>
      <c r="M18" s="6">
        <f t="shared" si="1"/>
        <v>0</v>
      </c>
      <c r="N18" s="6">
        <f t="shared" si="2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85</v>
      </c>
      <c r="B19" s="5" t="s">
        <v>68</v>
      </c>
      <c r="C19" s="5" t="s">
        <v>31</v>
      </c>
      <c r="D19" s="6">
        <v>250</v>
      </c>
      <c r="E19" s="4" t="s">
        <v>16</v>
      </c>
      <c r="F19" s="6">
        <f t="shared" si="0"/>
        <v>250</v>
      </c>
      <c r="G19" s="4" t="s">
        <v>16</v>
      </c>
      <c r="H19" s="6">
        <v>0</v>
      </c>
      <c r="I19" s="6">
        <v>0</v>
      </c>
      <c r="J19" s="6">
        <v>0</v>
      </c>
      <c r="K19" s="8" t="s">
        <v>159</v>
      </c>
      <c r="L19" s="8" t="s">
        <v>159</v>
      </c>
      <c r="M19" s="6">
        <f t="shared" si="1"/>
        <v>0</v>
      </c>
      <c r="N19" s="6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86</v>
      </c>
      <c r="B20" s="5" t="s">
        <v>68</v>
      </c>
      <c r="C20" s="5" t="s">
        <v>32</v>
      </c>
      <c r="D20" s="6">
        <v>50</v>
      </c>
      <c r="E20" s="4" t="s">
        <v>16</v>
      </c>
      <c r="F20" s="6">
        <f t="shared" si="0"/>
        <v>50</v>
      </c>
      <c r="G20" s="4" t="s">
        <v>16</v>
      </c>
      <c r="H20" s="6">
        <v>0</v>
      </c>
      <c r="I20" s="6">
        <v>0</v>
      </c>
      <c r="J20" s="6">
        <v>0</v>
      </c>
      <c r="K20" s="8" t="s">
        <v>152</v>
      </c>
      <c r="L20" s="8" t="s">
        <v>152</v>
      </c>
      <c r="M20" s="6">
        <f t="shared" si="1"/>
        <v>0</v>
      </c>
      <c r="N20" s="6">
        <f t="shared" si="2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87</v>
      </c>
      <c r="B21" s="5" t="s">
        <v>68</v>
      </c>
      <c r="C21" s="5" t="s">
        <v>33</v>
      </c>
      <c r="D21" s="6">
        <v>400</v>
      </c>
      <c r="E21" s="4" t="s">
        <v>16</v>
      </c>
      <c r="F21" s="6">
        <f t="shared" si="0"/>
        <v>400</v>
      </c>
      <c r="G21" s="4" t="s">
        <v>16</v>
      </c>
      <c r="H21" s="6">
        <v>0</v>
      </c>
      <c r="I21" s="6">
        <v>0</v>
      </c>
      <c r="J21" s="6">
        <v>0</v>
      </c>
      <c r="K21" s="8" t="s">
        <v>160</v>
      </c>
      <c r="L21" s="8" t="s">
        <v>160</v>
      </c>
      <c r="M21" s="6">
        <f t="shared" si="1"/>
        <v>0</v>
      </c>
      <c r="N21" s="6">
        <f t="shared" si="2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88</v>
      </c>
      <c r="B22" s="5" t="s">
        <v>136</v>
      </c>
      <c r="C22" s="5" t="s">
        <v>34</v>
      </c>
      <c r="D22" s="6">
        <v>4000</v>
      </c>
      <c r="E22" s="4" t="s">
        <v>16</v>
      </c>
      <c r="F22" s="6">
        <f t="shared" si="0"/>
        <v>4000</v>
      </c>
      <c r="G22" s="4" t="s">
        <v>16</v>
      </c>
      <c r="H22" s="6">
        <v>0</v>
      </c>
      <c r="I22" s="6">
        <v>0</v>
      </c>
      <c r="J22" s="6">
        <v>0</v>
      </c>
      <c r="K22" s="8" t="s">
        <v>161</v>
      </c>
      <c r="L22" s="8" t="s">
        <v>161</v>
      </c>
      <c r="M22" s="6">
        <f t="shared" si="1"/>
        <v>0</v>
      </c>
      <c r="N22" s="6">
        <f t="shared" si="2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89</v>
      </c>
      <c r="B23" s="5" t="s">
        <v>136</v>
      </c>
      <c r="C23" s="5" t="s">
        <v>35</v>
      </c>
      <c r="D23" s="6">
        <v>50</v>
      </c>
      <c r="E23" s="4" t="s">
        <v>16</v>
      </c>
      <c r="F23" s="6">
        <f t="shared" si="0"/>
        <v>50</v>
      </c>
      <c r="G23" s="4" t="s">
        <v>16</v>
      </c>
      <c r="H23" s="6">
        <v>0</v>
      </c>
      <c r="I23" s="6">
        <v>0</v>
      </c>
      <c r="J23" s="6">
        <v>0</v>
      </c>
      <c r="K23" s="8" t="s">
        <v>152</v>
      </c>
      <c r="L23" s="8" t="s">
        <v>152</v>
      </c>
      <c r="M23" s="6">
        <f t="shared" si="1"/>
        <v>0</v>
      </c>
      <c r="N23" s="6">
        <f t="shared" si="2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90</v>
      </c>
      <c r="B24" s="5" t="s">
        <v>136</v>
      </c>
      <c r="C24" s="5" t="s">
        <v>36</v>
      </c>
      <c r="D24" s="6" t="s">
        <v>162</v>
      </c>
      <c r="E24" s="4" t="s">
        <v>16</v>
      </c>
      <c r="F24" s="6">
        <f t="shared" si="0"/>
        <v>4406.54</v>
      </c>
      <c r="G24" s="4" t="s">
        <v>16</v>
      </c>
      <c r="H24" s="6">
        <v>0</v>
      </c>
      <c r="I24" s="6">
        <v>0</v>
      </c>
      <c r="J24" s="6">
        <v>0</v>
      </c>
      <c r="K24" s="8" t="s">
        <v>162</v>
      </c>
      <c r="L24" s="8" t="s">
        <v>162</v>
      </c>
      <c r="M24" s="6">
        <f t="shared" si="1"/>
        <v>0</v>
      </c>
      <c r="N24" s="6">
        <f t="shared" si="2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91</v>
      </c>
      <c r="B25" s="5" t="s">
        <v>136</v>
      </c>
      <c r="C25" s="5" t="s">
        <v>37</v>
      </c>
      <c r="D25" s="6">
        <v>100</v>
      </c>
      <c r="E25" s="4" t="s">
        <v>16</v>
      </c>
      <c r="F25" s="6">
        <f t="shared" si="0"/>
        <v>100</v>
      </c>
      <c r="G25" s="4" t="s">
        <v>16</v>
      </c>
      <c r="H25" s="6" t="s">
        <v>194</v>
      </c>
      <c r="I25" s="6" t="s">
        <v>194</v>
      </c>
      <c r="J25" s="6" t="s">
        <v>194</v>
      </c>
      <c r="K25" s="8" t="s">
        <v>207</v>
      </c>
      <c r="L25" s="8" t="s">
        <v>207</v>
      </c>
      <c r="M25" s="6">
        <f t="shared" si="1"/>
        <v>0</v>
      </c>
      <c r="N25" s="6">
        <f t="shared" si="2"/>
        <v>3.3000000000000003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92</v>
      </c>
      <c r="B26" s="5" t="s">
        <v>136</v>
      </c>
      <c r="C26" s="5" t="s">
        <v>38</v>
      </c>
      <c r="D26" s="6">
        <v>50</v>
      </c>
      <c r="E26" s="4" t="s">
        <v>16</v>
      </c>
      <c r="F26" s="6">
        <f t="shared" si="0"/>
        <v>50</v>
      </c>
      <c r="G26" s="4" t="s">
        <v>16</v>
      </c>
      <c r="H26" s="6">
        <v>0</v>
      </c>
      <c r="I26" s="6">
        <v>0</v>
      </c>
      <c r="J26" s="6">
        <v>0</v>
      </c>
      <c r="K26" s="8" t="s">
        <v>152</v>
      </c>
      <c r="L26" s="8" t="s">
        <v>152</v>
      </c>
      <c r="M26" s="6">
        <f t="shared" si="1"/>
        <v>0</v>
      </c>
      <c r="N26" s="6">
        <f t="shared" si="2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93</v>
      </c>
      <c r="B27" s="5" t="s">
        <v>136</v>
      </c>
      <c r="C27" s="5" t="s">
        <v>39</v>
      </c>
      <c r="D27" s="6">
        <v>550</v>
      </c>
      <c r="E27" s="4" t="s">
        <v>16</v>
      </c>
      <c r="F27" s="6">
        <f t="shared" si="0"/>
        <v>550</v>
      </c>
      <c r="G27" s="4" t="s">
        <v>16</v>
      </c>
      <c r="H27" s="6">
        <v>0</v>
      </c>
      <c r="I27" s="6">
        <v>0</v>
      </c>
      <c r="J27" s="6">
        <v>0</v>
      </c>
      <c r="K27" s="8" t="s">
        <v>164</v>
      </c>
      <c r="L27" s="8" t="s">
        <v>164</v>
      </c>
      <c r="M27" s="6">
        <f t="shared" si="1"/>
        <v>0</v>
      </c>
      <c r="N27" s="6">
        <f t="shared" si="2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94</v>
      </c>
      <c r="B28" s="5" t="s">
        <v>136</v>
      </c>
      <c r="C28" s="5" t="s">
        <v>40</v>
      </c>
      <c r="D28" s="6">
        <v>600</v>
      </c>
      <c r="E28" s="4" t="s">
        <v>16</v>
      </c>
      <c r="F28" s="6">
        <f t="shared" si="0"/>
        <v>600</v>
      </c>
      <c r="G28" s="4" t="s">
        <v>16</v>
      </c>
      <c r="H28" s="6">
        <v>0</v>
      </c>
      <c r="I28" s="6">
        <v>0</v>
      </c>
      <c r="J28" s="6">
        <v>0</v>
      </c>
      <c r="K28" s="8" t="s">
        <v>165</v>
      </c>
      <c r="L28" s="8" t="s">
        <v>165</v>
      </c>
      <c r="M28" s="6">
        <f t="shared" si="1"/>
        <v>0</v>
      </c>
      <c r="N28" s="6">
        <f>((I28/F28)*100)</f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95</v>
      </c>
      <c r="B29" s="5" t="s">
        <v>137</v>
      </c>
      <c r="C29" s="5" t="s">
        <v>41</v>
      </c>
      <c r="D29" s="6">
        <v>1</v>
      </c>
      <c r="E29" s="4" t="s">
        <v>16</v>
      </c>
      <c r="F29" s="6">
        <f t="shared" si="0"/>
        <v>1</v>
      </c>
      <c r="G29" s="4" t="s">
        <v>16</v>
      </c>
      <c r="H29" s="6">
        <v>0</v>
      </c>
      <c r="I29" s="6">
        <v>0</v>
      </c>
      <c r="J29" s="6">
        <v>0</v>
      </c>
      <c r="K29" s="8" t="s">
        <v>166</v>
      </c>
      <c r="L29" s="8" t="s">
        <v>166</v>
      </c>
      <c r="M29" s="6">
        <f t="shared" si="1"/>
        <v>0</v>
      </c>
      <c r="N29" s="6">
        <f t="shared" si="2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96</v>
      </c>
      <c r="B30" s="5" t="s">
        <v>137</v>
      </c>
      <c r="C30" s="5" t="s">
        <v>42</v>
      </c>
      <c r="D30" s="6" t="s">
        <v>167</v>
      </c>
      <c r="E30" s="4" t="s">
        <v>16</v>
      </c>
      <c r="F30" s="6">
        <f t="shared" si="0"/>
        <v>468.72</v>
      </c>
      <c r="G30" s="4" t="s">
        <v>16</v>
      </c>
      <c r="H30" s="6" t="s">
        <v>195</v>
      </c>
      <c r="I30" s="6" t="s">
        <v>195</v>
      </c>
      <c r="J30" s="6">
        <v>0</v>
      </c>
      <c r="K30" s="8" t="s">
        <v>208</v>
      </c>
      <c r="L30" s="8" t="s">
        <v>208</v>
      </c>
      <c r="M30" s="6">
        <f t="shared" si="1"/>
        <v>38.06</v>
      </c>
      <c r="N30" s="6">
        <f t="shared" si="2"/>
        <v>8.119986345792798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97</v>
      </c>
      <c r="B31" s="5" t="s">
        <v>138</v>
      </c>
      <c r="C31" s="5" t="s">
        <v>15</v>
      </c>
      <c r="D31" s="6">
        <v>35808</v>
      </c>
      <c r="E31" s="4" t="s">
        <v>16</v>
      </c>
      <c r="F31" s="6">
        <f t="shared" si="0"/>
        <v>35808</v>
      </c>
      <c r="G31" s="4" t="s">
        <v>16</v>
      </c>
      <c r="H31" s="6" t="s">
        <v>196</v>
      </c>
      <c r="I31" s="6" t="s">
        <v>196</v>
      </c>
      <c r="J31" s="6" t="s">
        <v>196</v>
      </c>
      <c r="K31" s="8" t="s">
        <v>209</v>
      </c>
      <c r="L31" s="8" t="s">
        <v>209</v>
      </c>
      <c r="M31" s="6">
        <f t="shared" si="1"/>
        <v>0</v>
      </c>
      <c r="N31" s="6">
        <f t="shared" si="2"/>
        <v>8.333333333333332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98</v>
      </c>
      <c r="B32" s="5" t="s">
        <v>138</v>
      </c>
      <c r="C32" s="5" t="s">
        <v>43</v>
      </c>
      <c r="D32" s="6" t="s">
        <v>168</v>
      </c>
      <c r="E32" s="4" t="s">
        <v>16</v>
      </c>
      <c r="F32" s="6">
        <f t="shared" si="0"/>
        <v>3932.67</v>
      </c>
      <c r="G32" s="4" t="s">
        <v>16</v>
      </c>
      <c r="H32" s="6">
        <v>0</v>
      </c>
      <c r="I32" s="6">
        <v>0</v>
      </c>
      <c r="J32" s="6">
        <v>0</v>
      </c>
      <c r="K32" s="8" t="s">
        <v>168</v>
      </c>
      <c r="L32" s="8" t="s">
        <v>168</v>
      </c>
      <c r="M32" s="6">
        <f t="shared" si="1"/>
        <v>0</v>
      </c>
      <c r="N32" s="6">
        <f t="shared" si="2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99</v>
      </c>
      <c r="B33" s="5" t="s">
        <v>138</v>
      </c>
      <c r="C33" s="5" t="s">
        <v>44</v>
      </c>
      <c r="D33" s="6">
        <v>2450</v>
      </c>
      <c r="E33" s="4" t="s">
        <v>16</v>
      </c>
      <c r="F33" s="6">
        <f t="shared" si="0"/>
        <v>2450</v>
      </c>
      <c r="G33" s="4" t="s">
        <v>16</v>
      </c>
      <c r="H33" s="6">
        <v>0</v>
      </c>
      <c r="I33" s="6">
        <v>0</v>
      </c>
      <c r="J33" s="6">
        <v>0</v>
      </c>
      <c r="K33" s="8" t="s">
        <v>169</v>
      </c>
      <c r="L33" s="8" t="s">
        <v>169</v>
      </c>
      <c r="M33" s="6">
        <f t="shared" si="1"/>
        <v>0</v>
      </c>
      <c r="N33" s="6">
        <f t="shared" si="2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100</v>
      </c>
      <c r="B34" s="5" t="s">
        <v>138</v>
      </c>
      <c r="C34" s="5" t="s">
        <v>45</v>
      </c>
      <c r="D34" s="6">
        <v>500</v>
      </c>
      <c r="E34" s="4" t="s">
        <v>16</v>
      </c>
      <c r="F34" s="6">
        <f t="shared" si="0"/>
        <v>500</v>
      </c>
      <c r="G34" s="4" t="s">
        <v>16</v>
      </c>
      <c r="H34" s="6">
        <v>0</v>
      </c>
      <c r="I34" s="6">
        <v>0</v>
      </c>
      <c r="J34" s="6">
        <v>0</v>
      </c>
      <c r="K34" s="8" t="s">
        <v>156</v>
      </c>
      <c r="L34" s="8" t="s">
        <v>156</v>
      </c>
      <c r="M34" s="6">
        <f t="shared" si="1"/>
        <v>0</v>
      </c>
      <c r="N34" s="6">
        <f t="shared" si="2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101</v>
      </c>
      <c r="B35" s="5" t="s">
        <v>138</v>
      </c>
      <c r="C35" s="5" t="s">
        <v>17</v>
      </c>
      <c r="D35" s="6" t="s">
        <v>170</v>
      </c>
      <c r="E35" s="4" t="s">
        <v>16</v>
      </c>
      <c r="F35" s="6">
        <f t="shared" si="0"/>
        <v>3992.64</v>
      </c>
      <c r="G35" s="4" t="s">
        <v>16</v>
      </c>
      <c r="H35" s="6" t="s">
        <v>197</v>
      </c>
      <c r="I35" s="6" t="s">
        <v>197</v>
      </c>
      <c r="J35" s="6">
        <v>0</v>
      </c>
      <c r="K35" s="8" t="s">
        <v>210</v>
      </c>
      <c r="L35" s="8" t="s">
        <v>210</v>
      </c>
      <c r="M35" s="6">
        <f t="shared" si="1"/>
        <v>332.72</v>
      </c>
      <c r="N35" s="6">
        <f t="shared" si="2"/>
        <v>8.333333333333334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102</v>
      </c>
      <c r="B36" s="5" t="s">
        <v>138</v>
      </c>
      <c r="C36" s="5" t="s">
        <v>18</v>
      </c>
      <c r="D36" s="6" t="s">
        <v>171</v>
      </c>
      <c r="E36" s="4" t="s">
        <v>16</v>
      </c>
      <c r="F36" s="6">
        <f t="shared" si="0"/>
        <v>2982.84</v>
      </c>
      <c r="G36" s="4" t="s">
        <v>16</v>
      </c>
      <c r="H36" s="6" t="s">
        <v>198</v>
      </c>
      <c r="I36" s="6" t="s">
        <v>198</v>
      </c>
      <c r="J36" s="6" t="s">
        <v>198</v>
      </c>
      <c r="K36" s="8" t="s">
        <v>211</v>
      </c>
      <c r="L36" s="8" t="s">
        <v>211</v>
      </c>
      <c r="M36" s="6">
        <f t="shared" si="1"/>
        <v>0</v>
      </c>
      <c r="N36" s="6">
        <f t="shared" si="2"/>
        <v>8.333333333333332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103</v>
      </c>
      <c r="B37" s="5" t="s">
        <v>138</v>
      </c>
      <c r="C37" s="5" t="s">
        <v>46</v>
      </c>
      <c r="D37" s="6">
        <v>3717</v>
      </c>
      <c r="E37" s="4" t="s">
        <v>16</v>
      </c>
      <c r="F37" s="6">
        <f t="shared" si="0"/>
        <v>3717</v>
      </c>
      <c r="G37" s="4" t="s">
        <v>16</v>
      </c>
      <c r="H37" s="6">
        <v>0</v>
      </c>
      <c r="I37" s="6">
        <v>0</v>
      </c>
      <c r="J37" s="6">
        <v>0</v>
      </c>
      <c r="K37" s="8" t="s">
        <v>172</v>
      </c>
      <c r="L37" s="8" t="s">
        <v>172</v>
      </c>
      <c r="M37" s="6">
        <f t="shared" si="1"/>
        <v>0</v>
      </c>
      <c r="N37" s="6">
        <f t="shared" si="2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104</v>
      </c>
      <c r="B38" s="5" t="s">
        <v>139</v>
      </c>
      <c r="C38" s="5" t="s">
        <v>47</v>
      </c>
      <c r="D38" s="6" t="s">
        <v>173</v>
      </c>
      <c r="E38" s="4" t="s">
        <v>16</v>
      </c>
      <c r="F38" s="6">
        <f t="shared" si="0"/>
        <v>2776.84</v>
      </c>
      <c r="G38" s="4" t="s">
        <v>16</v>
      </c>
      <c r="H38" s="6" t="s">
        <v>199</v>
      </c>
      <c r="I38" s="6" t="s">
        <v>199</v>
      </c>
      <c r="J38" s="6">
        <v>0</v>
      </c>
      <c r="K38" s="8" t="s">
        <v>212</v>
      </c>
      <c r="L38" s="8" t="s">
        <v>212</v>
      </c>
      <c r="M38" s="6">
        <f t="shared" si="1"/>
        <v>144.85</v>
      </c>
      <c r="N38" s="6">
        <f t="shared" si="2"/>
        <v>5.216361043488281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105</v>
      </c>
      <c r="B39" s="5" t="s">
        <v>139</v>
      </c>
      <c r="C39" s="5" t="s">
        <v>48</v>
      </c>
      <c r="D39" s="6" t="s">
        <v>174</v>
      </c>
      <c r="E39" s="4" t="s">
        <v>16</v>
      </c>
      <c r="F39" s="6">
        <f t="shared" si="0"/>
        <v>17167.32</v>
      </c>
      <c r="G39" s="4" t="s">
        <v>16</v>
      </c>
      <c r="H39" s="6" t="s">
        <v>200</v>
      </c>
      <c r="I39" s="6" t="s">
        <v>200</v>
      </c>
      <c r="J39" s="6">
        <v>0</v>
      </c>
      <c r="K39" s="8" t="s">
        <v>213</v>
      </c>
      <c r="L39" s="8" t="s">
        <v>213</v>
      </c>
      <c r="M39" s="6">
        <f t="shared" si="1"/>
        <v>80.84</v>
      </c>
      <c r="N39" s="6">
        <f t="shared" si="2"/>
        <v>0.47089469992986677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106</v>
      </c>
      <c r="B40" s="5" t="s">
        <v>139</v>
      </c>
      <c r="C40" s="5" t="s">
        <v>19</v>
      </c>
      <c r="D40" s="6">
        <v>312</v>
      </c>
      <c r="E40" s="4" t="s">
        <v>16</v>
      </c>
      <c r="F40" s="6">
        <f t="shared" si="0"/>
        <v>312</v>
      </c>
      <c r="G40" s="4" t="s">
        <v>16</v>
      </c>
      <c r="H40" s="6">
        <v>0</v>
      </c>
      <c r="I40" s="6">
        <v>0</v>
      </c>
      <c r="J40" s="6">
        <v>0</v>
      </c>
      <c r="K40" s="8" t="s">
        <v>151</v>
      </c>
      <c r="L40" s="8" t="s">
        <v>151</v>
      </c>
      <c r="M40" s="6">
        <f t="shared" si="1"/>
        <v>0</v>
      </c>
      <c r="N40" s="6">
        <f t="shared" si="2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107</v>
      </c>
      <c r="B41" s="5" t="s">
        <v>139</v>
      </c>
      <c r="C41" s="5" t="s">
        <v>49</v>
      </c>
      <c r="D41" s="6">
        <v>400</v>
      </c>
      <c r="E41" s="4" t="s">
        <v>16</v>
      </c>
      <c r="F41" s="6">
        <f t="shared" si="0"/>
        <v>400</v>
      </c>
      <c r="G41" s="4" t="s">
        <v>16</v>
      </c>
      <c r="H41" s="6">
        <v>0</v>
      </c>
      <c r="I41" s="6">
        <v>0</v>
      </c>
      <c r="J41" s="6">
        <v>0</v>
      </c>
      <c r="K41" s="8" t="s">
        <v>160</v>
      </c>
      <c r="L41" s="8" t="s">
        <v>160</v>
      </c>
      <c r="M41" s="6">
        <f t="shared" si="1"/>
        <v>0</v>
      </c>
      <c r="N41" s="6">
        <f t="shared" si="2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108</v>
      </c>
      <c r="B42" s="5" t="s">
        <v>139</v>
      </c>
      <c r="C42" s="5" t="s">
        <v>50</v>
      </c>
      <c r="D42" s="6">
        <v>400</v>
      </c>
      <c r="E42" s="4" t="s">
        <v>16</v>
      </c>
      <c r="F42" s="6">
        <f t="shared" si="0"/>
        <v>400</v>
      </c>
      <c r="G42" s="4" t="s">
        <v>16</v>
      </c>
      <c r="H42" s="6">
        <v>0</v>
      </c>
      <c r="I42" s="6">
        <v>0</v>
      </c>
      <c r="J42" s="6">
        <v>0</v>
      </c>
      <c r="K42" s="8" t="s">
        <v>160</v>
      </c>
      <c r="L42" s="8" t="s">
        <v>160</v>
      </c>
      <c r="M42" s="6">
        <f t="shared" si="1"/>
        <v>0</v>
      </c>
      <c r="N42" s="6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109</v>
      </c>
      <c r="B43" s="5" t="s">
        <v>139</v>
      </c>
      <c r="C43" s="5" t="s">
        <v>51</v>
      </c>
      <c r="D43" s="6">
        <v>29736</v>
      </c>
      <c r="E43" s="4" t="s">
        <v>16</v>
      </c>
      <c r="F43" s="6">
        <f>+D43+E43</f>
        <v>29736</v>
      </c>
      <c r="G43" s="4" t="s">
        <v>16</v>
      </c>
      <c r="H43" s="6">
        <v>0</v>
      </c>
      <c r="I43" s="6">
        <v>0</v>
      </c>
      <c r="J43" s="6">
        <v>0</v>
      </c>
      <c r="K43" s="8" t="s">
        <v>175</v>
      </c>
      <c r="L43" s="8" t="s">
        <v>175</v>
      </c>
      <c r="M43" s="6">
        <f t="shared" si="1"/>
        <v>0</v>
      </c>
      <c r="N43" s="6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110</v>
      </c>
      <c r="B44" s="5" t="s">
        <v>139</v>
      </c>
      <c r="C44" s="5" t="s">
        <v>52</v>
      </c>
      <c r="D44" s="6">
        <v>500</v>
      </c>
      <c r="E44" s="4" t="s">
        <v>16</v>
      </c>
      <c r="F44" s="6">
        <f t="shared" si="0"/>
        <v>500</v>
      </c>
      <c r="G44" s="4" t="s">
        <v>16</v>
      </c>
      <c r="H44" s="6">
        <v>0</v>
      </c>
      <c r="I44" s="6">
        <v>0</v>
      </c>
      <c r="J44" s="6">
        <v>0</v>
      </c>
      <c r="K44" s="8" t="s">
        <v>156</v>
      </c>
      <c r="L44" s="8" t="s">
        <v>156</v>
      </c>
      <c r="M44" s="6">
        <f t="shared" si="1"/>
        <v>0</v>
      </c>
      <c r="N44" s="6">
        <f t="shared" si="2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111</v>
      </c>
      <c r="B45" s="5" t="s">
        <v>139</v>
      </c>
      <c r="C45" s="5" t="s">
        <v>53</v>
      </c>
      <c r="D45" s="6">
        <v>500</v>
      </c>
      <c r="E45" s="4" t="s">
        <v>16</v>
      </c>
      <c r="F45" s="6">
        <f t="shared" si="0"/>
        <v>500</v>
      </c>
      <c r="G45" s="4" t="s">
        <v>16</v>
      </c>
      <c r="H45" s="6">
        <v>0</v>
      </c>
      <c r="I45" s="6">
        <v>0</v>
      </c>
      <c r="J45" s="6">
        <v>0</v>
      </c>
      <c r="K45" s="8" t="s">
        <v>156</v>
      </c>
      <c r="L45" s="8" t="s">
        <v>156</v>
      </c>
      <c r="M45" s="6">
        <f t="shared" si="1"/>
        <v>0</v>
      </c>
      <c r="N45" s="6">
        <f t="shared" si="2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112</v>
      </c>
      <c r="B46" s="5" t="s">
        <v>139</v>
      </c>
      <c r="C46" s="5" t="s">
        <v>54</v>
      </c>
      <c r="D46" s="6">
        <v>500</v>
      </c>
      <c r="E46" s="4" t="s">
        <v>16</v>
      </c>
      <c r="F46" s="6">
        <f t="shared" si="0"/>
        <v>500</v>
      </c>
      <c r="G46" s="4" t="s">
        <v>16</v>
      </c>
      <c r="H46" s="6">
        <v>0</v>
      </c>
      <c r="I46" s="6">
        <v>0</v>
      </c>
      <c r="J46" s="6">
        <v>0</v>
      </c>
      <c r="K46" s="8" t="s">
        <v>156</v>
      </c>
      <c r="L46" s="8" t="s">
        <v>156</v>
      </c>
      <c r="M46" s="6">
        <f t="shared" si="1"/>
        <v>0</v>
      </c>
      <c r="N46" s="6">
        <f t="shared" si="2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113</v>
      </c>
      <c r="B47" s="5" t="s">
        <v>139</v>
      </c>
      <c r="C47" s="5" t="s">
        <v>55</v>
      </c>
      <c r="D47" s="6">
        <v>360</v>
      </c>
      <c r="E47" s="4" t="s">
        <v>16</v>
      </c>
      <c r="F47" s="6">
        <f t="shared" si="0"/>
        <v>360</v>
      </c>
      <c r="G47" s="4" t="s">
        <v>16</v>
      </c>
      <c r="H47" s="6">
        <v>0</v>
      </c>
      <c r="I47" s="6">
        <v>0</v>
      </c>
      <c r="J47" s="6">
        <v>0</v>
      </c>
      <c r="K47" s="8" t="s">
        <v>176</v>
      </c>
      <c r="L47" s="8" t="s">
        <v>176</v>
      </c>
      <c r="M47" s="6">
        <f t="shared" si="1"/>
        <v>0</v>
      </c>
      <c r="N47" s="6">
        <f t="shared" si="2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114</v>
      </c>
      <c r="B48" s="5" t="s">
        <v>139</v>
      </c>
      <c r="C48" s="5" t="s">
        <v>56</v>
      </c>
      <c r="D48" s="6">
        <v>1000</v>
      </c>
      <c r="E48" s="4" t="s">
        <v>16</v>
      </c>
      <c r="F48" s="6">
        <f t="shared" si="0"/>
        <v>1000</v>
      </c>
      <c r="G48" s="4" t="s">
        <v>16</v>
      </c>
      <c r="H48" s="6">
        <v>0</v>
      </c>
      <c r="I48" s="6">
        <v>0</v>
      </c>
      <c r="J48" s="6">
        <v>0</v>
      </c>
      <c r="K48" s="8" t="s">
        <v>157</v>
      </c>
      <c r="L48" s="8" t="s">
        <v>157</v>
      </c>
      <c r="M48" s="6">
        <f t="shared" si="1"/>
        <v>0</v>
      </c>
      <c r="N48" s="6">
        <f t="shared" si="2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115</v>
      </c>
      <c r="B49" s="5" t="s">
        <v>139</v>
      </c>
      <c r="C49" s="5" t="s">
        <v>27</v>
      </c>
      <c r="D49" s="6">
        <v>500</v>
      </c>
      <c r="E49" s="4" t="s">
        <v>16</v>
      </c>
      <c r="F49" s="6">
        <f t="shared" si="0"/>
        <v>500</v>
      </c>
      <c r="G49" s="4" t="s">
        <v>16</v>
      </c>
      <c r="H49" s="6">
        <v>0</v>
      </c>
      <c r="I49" s="6">
        <v>0</v>
      </c>
      <c r="J49" s="6">
        <v>0</v>
      </c>
      <c r="K49" s="8" t="s">
        <v>156</v>
      </c>
      <c r="L49" s="8" t="s">
        <v>156</v>
      </c>
      <c r="M49" s="6">
        <f t="shared" si="1"/>
        <v>0</v>
      </c>
      <c r="N49" s="6">
        <f t="shared" si="2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116</v>
      </c>
      <c r="B50" s="5" t="s">
        <v>139</v>
      </c>
      <c r="C50" s="5" t="s">
        <v>57</v>
      </c>
      <c r="D50" s="6">
        <v>6880</v>
      </c>
      <c r="E50" s="4" t="s">
        <v>16</v>
      </c>
      <c r="F50" s="6">
        <f t="shared" si="0"/>
        <v>6880</v>
      </c>
      <c r="G50" s="4" t="s">
        <v>16</v>
      </c>
      <c r="H50" s="6">
        <v>0</v>
      </c>
      <c r="I50" s="6">
        <v>0</v>
      </c>
      <c r="J50" s="6">
        <v>0</v>
      </c>
      <c r="K50" s="8" t="s">
        <v>177</v>
      </c>
      <c r="L50" s="8" t="s">
        <v>177</v>
      </c>
      <c r="M50" s="6">
        <f t="shared" si="1"/>
        <v>0</v>
      </c>
      <c r="N50" s="6">
        <f t="shared" si="2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117</v>
      </c>
      <c r="B51" s="5" t="s">
        <v>139</v>
      </c>
      <c r="C51" s="5" t="s">
        <v>58</v>
      </c>
      <c r="D51" s="6">
        <v>59380</v>
      </c>
      <c r="E51" s="4" t="s">
        <v>16</v>
      </c>
      <c r="F51" s="6">
        <f t="shared" si="0"/>
        <v>59380</v>
      </c>
      <c r="G51" s="4" t="s">
        <v>16</v>
      </c>
      <c r="H51" s="6">
        <v>0</v>
      </c>
      <c r="I51" s="6">
        <v>0</v>
      </c>
      <c r="J51" s="6">
        <v>0</v>
      </c>
      <c r="K51" s="8" t="s">
        <v>178</v>
      </c>
      <c r="L51" s="8" t="s">
        <v>178</v>
      </c>
      <c r="M51" s="6">
        <f t="shared" si="1"/>
        <v>0</v>
      </c>
      <c r="N51" s="6">
        <f t="shared" si="2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118</v>
      </c>
      <c r="B52" s="5" t="s">
        <v>139</v>
      </c>
      <c r="C52" s="5" t="s">
        <v>59</v>
      </c>
      <c r="D52" s="6">
        <v>1</v>
      </c>
      <c r="E52" s="4" t="s">
        <v>16</v>
      </c>
      <c r="F52" s="6">
        <f t="shared" si="0"/>
        <v>1</v>
      </c>
      <c r="G52" s="4" t="s">
        <v>16</v>
      </c>
      <c r="H52" s="6">
        <v>0</v>
      </c>
      <c r="I52" s="6">
        <v>0</v>
      </c>
      <c r="J52" s="6">
        <v>0</v>
      </c>
      <c r="K52" s="8" t="s">
        <v>166</v>
      </c>
      <c r="L52" s="8" t="s">
        <v>166</v>
      </c>
      <c r="M52" s="6">
        <f t="shared" si="1"/>
        <v>0</v>
      </c>
      <c r="N52" s="6">
        <f t="shared" si="2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119</v>
      </c>
      <c r="B53" s="5" t="s">
        <v>139</v>
      </c>
      <c r="C53" s="5" t="s">
        <v>28</v>
      </c>
      <c r="D53" s="6">
        <v>1000</v>
      </c>
      <c r="E53" s="4" t="s">
        <v>16</v>
      </c>
      <c r="F53" s="6">
        <f t="shared" si="0"/>
        <v>1000</v>
      </c>
      <c r="G53" s="4" t="s">
        <v>16</v>
      </c>
      <c r="H53" s="6">
        <v>0</v>
      </c>
      <c r="I53" s="6">
        <v>0</v>
      </c>
      <c r="J53" s="6">
        <v>0</v>
      </c>
      <c r="K53" s="8" t="s">
        <v>157</v>
      </c>
      <c r="L53" s="8" t="s">
        <v>157</v>
      </c>
      <c r="M53" s="6">
        <f t="shared" si="1"/>
        <v>0</v>
      </c>
      <c r="N53" s="6">
        <f t="shared" si="2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120</v>
      </c>
      <c r="B54" s="5" t="s">
        <v>139</v>
      </c>
      <c r="C54" s="5" t="s">
        <v>29</v>
      </c>
      <c r="D54" s="6">
        <v>500</v>
      </c>
      <c r="E54" s="4" t="s">
        <v>16</v>
      </c>
      <c r="F54" s="6">
        <f t="shared" si="0"/>
        <v>500</v>
      </c>
      <c r="G54" s="4" t="s">
        <v>16</v>
      </c>
      <c r="H54" s="6">
        <v>0</v>
      </c>
      <c r="I54" s="6">
        <v>0</v>
      </c>
      <c r="J54" s="6">
        <v>0</v>
      </c>
      <c r="K54" s="8" t="s">
        <v>156</v>
      </c>
      <c r="L54" s="8" t="s">
        <v>156</v>
      </c>
      <c r="M54" s="6">
        <f t="shared" si="1"/>
        <v>0</v>
      </c>
      <c r="N54" s="6">
        <f t="shared" si="2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121</v>
      </c>
      <c r="B55" s="5" t="s">
        <v>139</v>
      </c>
      <c r="C55" s="5" t="s">
        <v>30</v>
      </c>
      <c r="D55" s="6">
        <v>600</v>
      </c>
      <c r="E55" s="4" t="s">
        <v>16</v>
      </c>
      <c r="F55" s="6">
        <f t="shared" si="0"/>
        <v>600</v>
      </c>
      <c r="G55" s="4" t="s">
        <v>16</v>
      </c>
      <c r="H55" s="6">
        <v>0</v>
      </c>
      <c r="I55" s="6">
        <v>0</v>
      </c>
      <c r="J55" s="6">
        <v>0</v>
      </c>
      <c r="K55" s="8" t="s">
        <v>165</v>
      </c>
      <c r="L55" s="8" t="s">
        <v>165</v>
      </c>
      <c r="M55" s="6">
        <f t="shared" si="1"/>
        <v>0</v>
      </c>
      <c r="N55" s="6">
        <f t="shared" si="2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122</v>
      </c>
      <c r="B56" s="5" t="s">
        <v>139</v>
      </c>
      <c r="C56" s="5" t="s">
        <v>31</v>
      </c>
      <c r="D56" s="6">
        <v>250</v>
      </c>
      <c r="E56" s="4" t="s">
        <v>16</v>
      </c>
      <c r="F56" s="6">
        <f t="shared" si="0"/>
        <v>250</v>
      </c>
      <c r="G56" s="4" t="s">
        <v>16</v>
      </c>
      <c r="H56" s="6">
        <v>0</v>
      </c>
      <c r="I56" s="6">
        <v>0</v>
      </c>
      <c r="J56" s="6">
        <v>0</v>
      </c>
      <c r="K56" s="8" t="s">
        <v>159</v>
      </c>
      <c r="L56" s="8" t="s">
        <v>159</v>
      </c>
      <c r="M56" s="6">
        <f t="shared" si="1"/>
        <v>0</v>
      </c>
      <c r="N56" s="6">
        <f t="shared" si="2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123</v>
      </c>
      <c r="B57" s="5" t="s">
        <v>140</v>
      </c>
      <c r="C57" s="5" t="s">
        <v>60</v>
      </c>
      <c r="D57" s="6" t="s">
        <v>179</v>
      </c>
      <c r="E57" s="4" t="s">
        <v>16</v>
      </c>
      <c r="F57" s="6">
        <f t="shared" si="0"/>
        <v>8834.84</v>
      </c>
      <c r="G57" s="4" t="s">
        <v>16</v>
      </c>
      <c r="H57" s="6">
        <v>0</v>
      </c>
      <c r="I57" s="6">
        <v>0</v>
      </c>
      <c r="J57" s="6">
        <v>0</v>
      </c>
      <c r="K57" s="8" t="s">
        <v>179</v>
      </c>
      <c r="L57" s="8" t="s">
        <v>179</v>
      </c>
      <c r="M57" s="6">
        <f t="shared" si="1"/>
        <v>0</v>
      </c>
      <c r="N57" s="6">
        <f t="shared" si="2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124</v>
      </c>
      <c r="B58" s="5" t="s">
        <v>140</v>
      </c>
      <c r="C58" s="5" t="s">
        <v>61</v>
      </c>
      <c r="D58" s="6">
        <v>1000</v>
      </c>
      <c r="E58" s="4" t="s">
        <v>16</v>
      </c>
      <c r="F58" s="6">
        <f t="shared" si="0"/>
        <v>1000</v>
      </c>
      <c r="G58" s="4" t="s">
        <v>16</v>
      </c>
      <c r="H58" s="6">
        <v>0</v>
      </c>
      <c r="I58" s="6">
        <v>0</v>
      </c>
      <c r="J58" s="6">
        <v>0</v>
      </c>
      <c r="K58" s="8" t="s">
        <v>157</v>
      </c>
      <c r="L58" s="8" t="s">
        <v>157</v>
      </c>
      <c r="M58" s="6">
        <f t="shared" si="1"/>
        <v>0</v>
      </c>
      <c r="N58" s="6">
        <f t="shared" si="2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125</v>
      </c>
      <c r="B59" s="5" t="s">
        <v>141</v>
      </c>
      <c r="C59" s="5" t="s">
        <v>62</v>
      </c>
      <c r="D59" s="6" t="s">
        <v>180</v>
      </c>
      <c r="E59" s="4" t="s">
        <v>16</v>
      </c>
      <c r="F59" s="6">
        <f t="shared" si="0"/>
        <v>4147.96</v>
      </c>
      <c r="G59" s="4" t="s">
        <v>16</v>
      </c>
      <c r="H59" s="6">
        <v>0</v>
      </c>
      <c r="I59" s="6">
        <v>0</v>
      </c>
      <c r="J59" s="6">
        <v>0</v>
      </c>
      <c r="K59" s="8" t="s">
        <v>180</v>
      </c>
      <c r="L59" s="8" t="s">
        <v>180</v>
      </c>
      <c r="M59" s="6">
        <f t="shared" si="1"/>
        <v>0</v>
      </c>
      <c r="N59" s="6">
        <f t="shared" si="2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126</v>
      </c>
      <c r="B60" s="5" t="s">
        <v>141</v>
      </c>
      <c r="C60" s="5" t="s">
        <v>35</v>
      </c>
      <c r="D60" s="6">
        <v>200</v>
      </c>
      <c r="E60" s="4" t="s">
        <v>16</v>
      </c>
      <c r="F60" s="6">
        <f t="shared" si="0"/>
        <v>200</v>
      </c>
      <c r="G60" s="4" t="s">
        <v>16</v>
      </c>
      <c r="H60" s="6">
        <v>0</v>
      </c>
      <c r="I60" s="6">
        <v>0</v>
      </c>
      <c r="J60" s="6">
        <v>0</v>
      </c>
      <c r="K60" s="8" t="s">
        <v>181</v>
      </c>
      <c r="L60" s="8" t="s">
        <v>181</v>
      </c>
      <c r="M60" s="6">
        <f t="shared" si="1"/>
        <v>0</v>
      </c>
      <c r="N60" s="6">
        <f t="shared" si="2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127</v>
      </c>
      <c r="B61" s="5" t="s">
        <v>141</v>
      </c>
      <c r="C61" s="5" t="s">
        <v>36</v>
      </c>
      <c r="D61" s="6">
        <v>9000</v>
      </c>
      <c r="E61" s="4" t="s">
        <v>16</v>
      </c>
      <c r="F61" s="6">
        <f t="shared" si="0"/>
        <v>9000</v>
      </c>
      <c r="G61" s="4" t="s">
        <v>16</v>
      </c>
      <c r="H61" s="6">
        <v>0</v>
      </c>
      <c r="I61" s="6">
        <v>0</v>
      </c>
      <c r="J61" s="6">
        <v>0</v>
      </c>
      <c r="K61" s="8" t="s">
        <v>182</v>
      </c>
      <c r="L61" s="8" t="s">
        <v>182</v>
      </c>
      <c r="M61" s="6">
        <f t="shared" si="1"/>
        <v>0</v>
      </c>
      <c r="N61" s="6">
        <f t="shared" si="2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128</v>
      </c>
      <c r="B62" s="5" t="s">
        <v>141</v>
      </c>
      <c r="C62" s="5" t="s">
        <v>38</v>
      </c>
      <c r="D62" s="6">
        <v>2550</v>
      </c>
      <c r="E62" s="4" t="s">
        <v>16</v>
      </c>
      <c r="F62" s="6">
        <f t="shared" si="0"/>
        <v>2550</v>
      </c>
      <c r="G62" s="4" t="s">
        <v>16</v>
      </c>
      <c r="H62" s="6">
        <v>0</v>
      </c>
      <c r="I62" s="6">
        <v>0</v>
      </c>
      <c r="J62" s="6">
        <v>0</v>
      </c>
      <c r="K62" s="8" t="s">
        <v>183</v>
      </c>
      <c r="L62" s="8" t="s">
        <v>183</v>
      </c>
      <c r="M62" s="6">
        <f t="shared" si="1"/>
        <v>0</v>
      </c>
      <c r="N62" s="6">
        <f t="shared" si="2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129</v>
      </c>
      <c r="B63" s="5" t="s">
        <v>142</v>
      </c>
      <c r="C63" s="5" t="s">
        <v>63</v>
      </c>
      <c r="D63" s="6" t="s">
        <v>184</v>
      </c>
      <c r="E63" s="4" t="s">
        <v>16</v>
      </c>
      <c r="F63" s="6">
        <f t="shared" si="0"/>
        <v>4790.9</v>
      </c>
      <c r="G63" s="4" t="s">
        <v>16</v>
      </c>
      <c r="H63" s="6">
        <v>0</v>
      </c>
      <c r="I63" s="6">
        <v>0</v>
      </c>
      <c r="J63" s="6">
        <v>0</v>
      </c>
      <c r="K63" s="8" t="s">
        <v>184</v>
      </c>
      <c r="L63" s="8" t="s">
        <v>184</v>
      </c>
      <c r="M63" s="6">
        <f t="shared" si="1"/>
        <v>0</v>
      </c>
      <c r="N63" s="6">
        <f t="shared" si="2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130</v>
      </c>
      <c r="B64" s="5" t="s">
        <v>143</v>
      </c>
      <c r="C64" s="5" t="s">
        <v>64</v>
      </c>
      <c r="D64" s="6" t="s">
        <v>185</v>
      </c>
      <c r="E64" s="4" t="s">
        <v>16</v>
      </c>
      <c r="F64" s="6">
        <f t="shared" si="0"/>
        <v>100652.04</v>
      </c>
      <c r="G64" s="4" t="s">
        <v>16</v>
      </c>
      <c r="H64" s="6">
        <v>0</v>
      </c>
      <c r="I64" s="6">
        <v>0</v>
      </c>
      <c r="J64" s="6">
        <v>0</v>
      </c>
      <c r="K64" s="8" t="s">
        <v>185</v>
      </c>
      <c r="L64" s="8" t="s">
        <v>185</v>
      </c>
      <c r="M64" s="6">
        <f t="shared" si="1"/>
        <v>0</v>
      </c>
      <c r="N64" s="6">
        <f t="shared" si="2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131</v>
      </c>
      <c r="B65" s="5" t="s">
        <v>143</v>
      </c>
      <c r="C65" s="5" t="s">
        <v>65</v>
      </c>
      <c r="D65" s="6" t="s">
        <v>186</v>
      </c>
      <c r="E65" s="4" t="s">
        <v>16</v>
      </c>
      <c r="F65" s="6">
        <f t="shared" si="0"/>
        <v>37384.66</v>
      </c>
      <c r="G65" s="4" t="s">
        <v>16</v>
      </c>
      <c r="H65" s="6">
        <v>0</v>
      </c>
      <c r="I65" s="6">
        <v>0</v>
      </c>
      <c r="J65" s="6">
        <v>0</v>
      </c>
      <c r="K65" s="8" t="s">
        <v>186</v>
      </c>
      <c r="L65" s="8" t="s">
        <v>186</v>
      </c>
      <c r="M65" s="6">
        <f t="shared" si="1"/>
        <v>0</v>
      </c>
      <c r="N65" s="6">
        <f t="shared" si="2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7.25" customHeight="1">
      <c r="A66" s="4" t="s">
        <v>132</v>
      </c>
      <c r="B66" s="5" t="s">
        <v>215</v>
      </c>
      <c r="C66" s="5" t="s">
        <v>26</v>
      </c>
      <c r="D66" s="6">
        <v>100</v>
      </c>
      <c r="E66" s="4" t="s">
        <v>16</v>
      </c>
      <c r="F66" s="6">
        <f t="shared" si="0"/>
        <v>100</v>
      </c>
      <c r="G66" s="4" t="s">
        <v>16</v>
      </c>
      <c r="H66" s="6">
        <v>0</v>
      </c>
      <c r="I66" s="6">
        <v>0</v>
      </c>
      <c r="J66" s="6">
        <v>0</v>
      </c>
      <c r="K66" s="8" t="s">
        <v>163</v>
      </c>
      <c r="L66" s="8" t="s">
        <v>163</v>
      </c>
      <c r="M66" s="6">
        <f t="shared" si="1"/>
        <v>0</v>
      </c>
      <c r="N66" s="6">
        <f t="shared" si="2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1" customHeight="1">
      <c r="A67" s="4" t="s">
        <v>133</v>
      </c>
      <c r="B67" s="5" t="s">
        <v>215</v>
      </c>
      <c r="C67" s="5" t="s">
        <v>27</v>
      </c>
      <c r="D67" s="6">
        <v>100</v>
      </c>
      <c r="E67" s="4" t="s">
        <v>16</v>
      </c>
      <c r="F67" s="6">
        <f aca="true" t="shared" si="3" ref="F67:F69">+D67+E67</f>
        <v>100</v>
      </c>
      <c r="G67" s="4" t="s">
        <v>16</v>
      </c>
      <c r="H67" s="6">
        <v>0</v>
      </c>
      <c r="I67" s="6">
        <v>0</v>
      </c>
      <c r="J67" s="6">
        <v>0</v>
      </c>
      <c r="K67" s="8" t="s">
        <v>163</v>
      </c>
      <c r="L67" s="8" t="s">
        <v>163</v>
      </c>
      <c r="M67" s="6">
        <f aca="true" t="shared" si="4" ref="M67:M69">+H67-J67</f>
        <v>0</v>
      </c>
      <c r="N67" s="6">
        <f aca="true" t="shared" si="5" ref="N67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1" customHeight="1">
      <c r="A68" s="4" t="s">
        <v>134</v>
      </c>
      <c r="B68" s="5" t="s">
        <v>215</v>
      </c>
      <c r="C68" s="5" t="s">
        <v>66</v>
      </c>
      <c r="D68" s="6">
        <v>500</v>
      </c>
      <c r="E68" s="4" t="s">
        <v>16</v>
      </c>
      <c r="F68" s="6">
        <f t="shared" si="3"/>
        <v>500</v>
      </c>
      <c r="G68" s="4" t="s">
        <v>16</v>
      </c>
      <c r="H68" s="6">
        <v>0</v>
      </c>
      <c r="I68" s="6">
        <v>0</v>
      </c>
      <c r="J68" s="6">
        <v>0</v>
      </c>
      <c r="K68" s="8" t="s">
        <v>156</v>
      </c>
      <c r="L68" s="8" t="s">
        <v>156</v>
      </c>
      <c r="M68" s="6">
        <f t="shared" si="4"/>
        <v>0</v>
      </c>
      <c r="N68" s="6">
        <f t="shared" si="2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135</v>
      </c>
      <c r="B69" s="5" t="s">
        <v>144</v>
      </c>
      <c r="C69" s="5" t="s">
        <v>67</v>
      </c>
      <c r="D69" s="6">
        <v>6000</v>
      </c>
      <c r="E69" s="4" t="s">
        <v>16</v>
      </c>
      <c r="F69" s="6">
        <f t="shared" si="3"/>
        <v>6000</v>
      </c>
      <c r="G69" s="4" t="s">
        <v>16</v>
      </c>
      <c r="H69" s="6">
        <v>0</v>
      </c>
      <c r="I69" s="6">
        <v>0</v>
      </c>
      <c r="J69" s="6">
        <v>0</v>
      </c>
      <c r="K69" s="8" t="s">
        <v>187</v>
      </c>
      <c r="L69" s="8" t="s">
        <v>187</v>
      </c>
      <c r="M69" s="6">
        <f t="shared" si="4"/>
        <v>0</v>
      </c>
      <c r="N69" s="6">
        <f aca="true" t="shared" si="6" ref="N69">((I69/F69)*100)</f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7.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7.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7.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7.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7.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2024-01-30T17:35:12Z</dcterms:modified>
  <cp:category/>
  <cp:version/>
  <cp:contentType/>
  <cp:contentStatus/>
</cp:coreProperties>
</file>